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2061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51" i="1" l="1"/>
  <c r="B195" i="1"/>
  <c r="A195" i="1"/>
  <c r="L194" i="1"/>
  <c r="J194" i="1"/>
  <c r="I194" i="1"/>
  <c r="I195" i="1" s="1"/>
  <c r="H194" i="1"/>
  <c r="G194" i="1"/>
  <c r="G195" i="1" s="1"/>
  <c r="F194" i="1"/>
  <c r="B185" i="1"/>
  <c r="A185" i="1"/>
  <c r="J195" i="1"/>
  <c r="F195" i="1"/>
  <c r="B176" i="1"/>
  <c r="A176" i="1"/>
  <c r="L175" i="1"/>
  <c r="J175" i="1"/>
  <c r="I175" i="1"/>
  <c r="I176" i="1" s="1"/>
  <c r="H175" i="1"/>
  <c r="H176" i="1" s="1"/>
  <c r="G175" i="1"/>
  <c r="F175" i="1"/>
  <c r="F176" i="1" s="1"/>
  <c r="B166" i="1"/>
  <c r="A166" i="1"/>
  <c r="J165" i="1"/>
  <c r="J176" i="1" s="1"/>
  <c r="B157" i="1"/>
  <c r="A157" i="1"/>
  <c r="L156" i="1"/>
  <c r="J156" i="1"/>
  <c r="I156" i="1"/>
  <c r="H156" i="1"/>
  <c r="G156" i="1"/>
  <c r="G157" i="1" s="1"/>
  <c r="F156" i="1"/>
  <c r="B147" i="1"/>
  <c r="A147" i="1"/>
  <c r="J157" i="1"/>
  <c r="I157" i="1"/>
  <c r="B138" i="1"/>
  <c r="A138" i="1"/>
  <c r="L137" i="1"/>
  <c r="J137" i="1"/>
  <c r="I137" i="1"/>
  <c r="H137" i="1"/>
  <c r="G137" i="1"/>
  <c r="F137" i="1"/>
  <c r="B128" i="1"/>
  <c r="A128" i="1"/>
  <c r="H138" i="1"/>
  <c r="B119" i="1"/>
  <c r="A119" i="1"/>
  <c r="L118" i="1"/>
  <c r="J118" i="1"/>
  <c r="J119" i="1" s="1"/>
  <c r="I118" i="1"/>
  <c r="H118" i="1"/>
  <c r="G118" i="1"/>
  <c r="F118" i="1"/>
  <c r="F119" i="1" s="1"/>
  <c r="B109" i="1"/>
  <c r="A109" i="1"/>
  <c r="B100" i="1"/>
  <c r="A100" i="1"/>
  <c r="L99" i="1"/>
  <c r="J99" i="1"/>
  <c r="I99" i="1"/>
  <c r="H99" i="1"/>
  <c r="G99" i="1"/>
  <c r="F99" i="1"/>
  <c r="B90" i="1"/>
  <c r="A90" i="1"/>
  <c r="H89" i="1"/>
  <c r="H100" i="1" s="1"/>
  <c r="B81" i="1"/>
  <c r="A81" i="1"/>
  <c r="L80" i="1"/>
  <c r="J80" i="1"/>
  <c r="I80" i="1"/>
  <c r="H80" i="1"/>
  <c r="G80" i="1"/>
  <c r="F80" i="1"/>
  <c r="B71" i="1"/>
  <c r="A71" i="1"/>
  <c r="F81" i="1"/>
  <c r="B62" i="1"/>
  <c r="A62" i="1"/>
  <c r="L61" i="1"/>
  <c r="J61" i="1"/>
  <c r="I61" i="1"/>
  <c r="H61" i="1"/>
  <c r="G61" i="1"/>
  <c r="F61" i="1"/>
  <c r="B52" i="1"/>
  <c r="A52" i="1"/>
  <c r="F62" i="1"/>
  <c r="B43" i="1"/>
  <c r="A43" i="1"/>
  <c r="L42" i="1"/>
  <c r="J42" i="1"/>
  <c r="I42" i="1"/>
  <c r="H42" i="1"/>
  <c r="G42" i="1"/>
  <c r="F42" i="1"/>
  <c r="B33" i="1"/>
  <c r="A33" i="1"/>
  <c r="B24" i="1"/>
  <c r="A24" i="1"/>
  <c r="L23" i="1"/>
  <c r="J23" i="1"/>
  <c r="I23" i="1"/>
  <c r="H23" i="1"/>
  <c r="G23" i="1"/>
  <c r="G24" i="1" s="1"/>
  <c r="F23" i="1"/>
  <c r="B14" i="1"/>
  <c r="A14" i="1"/>
  <c r="J24" i="1"/>
  <c r="H13" i="1"/>
  <c r="F157" i="1" l="1"/>
  <c r="F196" i="1" s="1"/>
  <c r="H24" i="1"/>
  <c r="J138" i="1"/>
  <c r="J62" i="1"/>
  <c r="H62" i="1"/>
</calcChain>
</file>

<file path=xl/sharedStrings.xml><?xml version="1.0" encoding="utf-8"?>
<sst xmlns="http://schemas.openxmlformats.org/spreadsheetml/2006/main" count="341" uniqueCount="159">
  <si>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</si>
  <si>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</si>
  <si>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</si>
  <si>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</si>
  <si>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</si>
  <si>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</si>
  <si>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</si>
  <si>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</si>
  <si>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</si>
  <si>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</si>
  <si>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</si>
  <si>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</si>
  <si>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</si>
  <si>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</si>
  <si>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</si>
  <si>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</si>
  <si>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</si>
  <si>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</si>
  <si>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</si>
  <si>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</si>
  <si>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</si>
  <si>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</si>
  <si>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</si>
  <si>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</si>
  <si>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</si>
  <si>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</si>
  <si>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</si>
  <si>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</si>
  <si>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</si>
  <si>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</si>
  <si>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</si>
  <si>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</si>
  <si>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</si>
  <si>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</si>
  <si>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</si>
  <si>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</si>
  <si>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</si>
  <si>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</si>
  <si>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</si>
  <si>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маслом сливочным и повидлом</t>
  </si>
  <si>
    <t>каша гречневая вязкая</t>
  </si>
  <si>
    <t>чай с сахаром и лимоном</t>
  </si>
  <si>
    <t>0.3</t>
  </si>
  <si>
    <t>хлеб пшеничный</t>
  </si>
  <si>
    <t>0.2</t>
  </si>
  <si>
    <t>макаронные изделия отварные</t>
  </si>
  <si>
    <t>фрукты свежие (яблоко)</t>
  </si>
  <si>
    <t>чай с молоком</t>
  </si>
  <si>
    <t>бутерброд с маслом сливочным</t>
  </si>
  <si>
    <t>МКОУ Попереченская СШ</t>
  </si>
  <si>
    <t>фрикадельки из птицы с соусом томатным</t>
  </si>
  <si>
    <t>каша молочная "Дружба"</t>
  </si>
  <si>
    <t>Директор ООО "Венера"</t>
  </si>
  <si>
    <t>ТТК6</t>
  </si>
  <si>
    <t>Каша молочная манная</t>
  </si>
  <si>
    <t>Чай с сахаром (каркаде)</t>
  </si>
  <si>
    <t>Бутерброд с маслом сливочным</t>
  </si>
  <si>
    <t>Фрукты свежие (яблоко)</t>
  </si>
  <si>
    <t>3,0.</t>
  </si>
  <si>
    <t>Запеканка рисовая с творогом с соусом молочным</t>
  </si>
  <si>
    <t>315/596</t>
  </si>
  <si>
    <t>гуляш из филе птицы</t>
  </si>
  <si>
    <t>297/587</t>
  </si>
  <si>
    <t>12-18 лет</t>
  </si>
  <si>
    <t>Иванова И.В.</t>
  </si>
  <si>
    <t>Каша вязкая молочная рисовая</t>
  </si>
  <si>
    <t>Гречка по-купечески</t>
  </si>
  <si>
    <t>ТТК 468</t>
  </si>
  <si>
    <t>овощи по сезону (помидор)</t>
  </si>
  <si>
    <t>ТТК 1,2,3,4,5</t>
  </si>
  <si>
    <t>чай черный с яблоками</t>
  </si>
  <si>
    <t>ТТК 547</t>
  </si>
  <si>
    <t>0,2.</t>
  </si>
  <si>
    <t>ТТК 6</t>
  </si>
  <si>
    <t>240/293</t>
  </si>
  <si>
    <t>Каша молочная геркулесовая вязкая</t>
  </si>
  <si>
    <t>чай с сахаром каркаде</t>
  </si>
  <si>
    <t>рис отварной с овощами</t>
  </si>
  <si>
    <t>фрикадельки рыбные с соусом томатным</t>
  </si>
  <si>
    <t>125,0.</t>
  </si>
  <si>
    <t>7,9</t>
  </si>
  <si>
    <t>5,6</t>
  </si>
  <si>
    <t>0.0</t>
  </si>
  <si>
    <t>97.7</t>
  </si>
  <si>
    <t>42</t>
  </si>
  <si>
    <t>25.7</t>
  </si>
  <si>
    <t>69.9</t>
  </si>
  <si>
    <t>567.6</t>
  </si>
  <si>
    <t>14.9</t>
  </si>
  <si>
    <t>74.7</t>
  </si>
  <si>
    <t>14,9</t>
  </si>
  <si>
    <t>22.1</t>
  </si>
  <si>
    <t>13.4</t>
  </si>
  <si>
    <t>5.4</t>
  </si>
  <si>
    <t>12.9</t>
  </si>
  <si>
    <t>12.3</t>
  </si>
  <si>
    <t>33.2</t>
  </si>
  <si>
    <t>18.8</t>
  </si>
  <si>
    <t>79.8</t>
  </si>
  <si>
    <t>516.4</t>
  </si>
  <si>
    <t>206.4</t>
  </si>
  <si>
    <t>15.3</t>
  </si>
  <si>
    <t>11,4</t>
  </si>
  <si>
    <t>67.2</t>
  </si>
  <si>
    <t>24.4</t>
  </si>
  <si>
    <t>106.6</t>
  </si>
  <si>
    <t>8.1</t>
  </si>
  <si>
    <t>17.6</t>
  </si>
  <si>
    <t>11.5</t>
  </si>
  <si>
    <t>0.4</t>
  </si>
  <si>
    <t>21.1</t>
  </si>
  <si>
    <t>40.8</t>
  </si>
  <si>
    <t>9.5</t>
  </si>
  <si>
    <t>82.7</t>
  </si>
  <si>
    <t>524</t>
  </si>
  <si>
    <t>19.5</t>
  </si>
  <si>
    <t>498/587</t>
  </si>
  <si>
    <t>котлета рубленая из птицы с соусом томатным</t>
  </si>
  <si>
    <t>15,3</t>
  </si>
  <si>
    <t>4,5</t>
  </si>
  <si>
    <t>6,8</t>
  </si>
  <si>
    <t>22,4</t>
  </si>
  <si>
    <t>15</t>
  </si>
  <si>
    <t>73</t>
  </si>
  <si>
    <t>171</t>
  </si>
  <si>
    <t>553</t>
  </si>
  <si>
    <t>12,3</t>
  </si>
  <si>
    <t>5,3</t>
  </si>
  <si>
    <t>3,7</t>
  </si>
  <si>
    <t>21,5</t>
  </si>
  <si>
    <t>12,7</t>
  </si>
  <si>
    <t>6,2</t>
  </si>
  <si>
    <t>19,2</t>
  </si>
  <si>
    <t>3,5</t>
  </si>
  <si>
    <t>35,3</t>
  </si>
  <si>
    <t>78,1</t>
  </si>
  <si>
    <t>156</t>
  </si>
  <si>
    <t>201</t>
  </si>
  <si>
    <t>533</t>
  </si>
  <si>
    <t>14,4</t>
  </si>
  <si>
    <t>6,5</t>
  </si>
  <si>
    <t>24,1</t>
  </si>
  <si>
    <t>11,9</t>
  </si>
  <si>
    <t>18,9</t>
  </si>
  <si>
    <t>11,2</t>
  </si>
  <si>
    <t>40,2</t>
  </si>
  <si>
    <t>85,9</t>
  </si>
  <si>
    <t>6,6</t>
  </si>
  <si>
    <t>14,8</t>
  </si>
  <si>
    <t>19,27</t>
  </si>
  <si>
    <t>8,3</t>
  </si>
  <si>
    <t>14,5</t>
  </si>
  <si>
    <t>18,76</t>
  </si>
  <si>
    <t>35,1</t>
  </si>
  <si>
    <t>15,2</t>
  </si>
  <si>
    <t>92,3</t>
  </si>
  <si>
    <t>84,07</t>
  </si>
  <si>
    <t>535,9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</si>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</sst>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49</v>
      </c>
      <c r="D1" s="53"/>
      <c r="E1" s="53"/>
      <c r="F1" s="12" t="s">
        <v>15</v>
      </c>
      <c r="G1" s="2" t="s">
        <v>16</v>
      </c>
      <c r="H1" s="54" t="s">
        <v>52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17</v>
      </c>
      <c r="H2" s="54" t="s">
        <v>64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63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65</v>
      </c>
      <c r="F6" s="40">
        <v>200</v>
      </c>
      <c r="G6" s="59" t="s">
        <v>81</v>
      </c>
      <c r="H6" s="40">
        <v>10.6</v>
      </c>
      <c r="I6" s="40">
        <v>40.700000000000003</v>
      </c>
      <c r="J6" s="40">
        <v>275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38</v>
      </c>
      <c r="F8" s="43">
        <v>215</v>
      </c>
      <c r="G8" s="43" t="s">
        <v>44</v>
      </c>
      <c r="H8" s="58" t="s">
        <v>82</v>
      </c>
      <c r="I8" s="43">
        <v>15</v>
      </c>
      <c r="J8" s="43">
        <v>58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39</v>
      </c>
      <c r="F9" s="43">
        <v>85</v>
      </c>
      <c r="G9" s="58" t="s">
        <v>80</v>
      </c>
      <c r="H9" s="43">
        <v>6.2</v>
      </c>
      <c r="I9" s="58" t="s">
        <v>84</v>
      </c>
      <c r="J9" s="43">
        <v>236</v>
      </c>
      <c r="K9" s="44">
        <v>2</v>
      </c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v>500</v>
      </c>
      <c r="G13" s="19">
        <v>13.7</v>
      </c>
      <c r="H13" s="19">
        <f t="shared" ref="H13:J13" si="0">SUM(H6:H12)</f>
        <v>16.8</v>
      </c>
      <c r="I13" s="19" t="s">
        <v>83</v>
      </c>
      <c r="J13" s="19">
        <v>569</v>
      </c>
      <c r="K13" s="25"/>
      <c r="L13" s="19"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v>500</v>
      </c>
      <c r="G24" s="32">
        <f t="shared" ref="G24:J24" si="3">G13+G23</f>
        <v>13.7</v>
      </c>
      <c r="H24" s="32">
        <f t="shared" si="3"/>
        <v>16.8</v>
      </c>
      <c r="I24" s="32" t="s">
        <v>83</v>
      </c>
      <c r="J24" s="32">
        <f t="shared" si="3"/>
        <v>569</v>
      </c>
      <c r="K24" s="32"/>
      <c r="L24" s="32">
        <v>125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66</v>
      </c>
      <c r="F25" s="40">
        <v>200</v>
      </c>
      <c r="G25" s="40">
        <v>21.9</v>
      </c>
      <c r="H25" s="40">
        <v>25.3</v>
      </c>
      <c r="I25" s="40">
        <v>40.1</v>
      </c>
      <c r="J25" s="40">
        <v>425</v>
      </c>
      <c r="K25" s="41" t="s">
        <v>67</v>
      </c>
      <c r="L25" s="40"/>
    </row>
    <row r="26" spans="1:12" ht="26.4" x14ac:dyDescent="0.3">
      <c r="A26" s="14"/>
      <c r="B26" s="15"/>
      <c r="C26" s="11"/>
      <c r="D26" s="6" t="s">
        <v>25</v>
      </c>
      <c r="E26" s="42" t="s">
        <v>68</v>
      </c>
      <c r="F26" s="43">
        <v>60</v>
      </c>
      <c r="G26" s="43">
        <v>0.5</v>
      </c>
      <c r="H26" s="51" t="s">
        <v>72</v>
      </c>
      <c r="I26" s="43">
        <v>0.1</v>
      </c>
      <c r="J26" s="43">
        <v>7.6</v>
      </c>
      <c r="K26" s="44" t="s">
        <v>69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70</v>
      </c>
      <c r="F27" s="43">
        <v>200</v>
      </c>
      <c r="G27" s="43" t="s">
        <v>42</v>
      </c>
      <c r="H27" s="43">
        <v>0.1</v>
      </c>
      <c r="I27" s="43">
        <v>10.199999999999999</v>
      </c>
      <c r="J27" s="43">
        <v>43</v>
      </c>
      <c r="K27" s="44" t="s">
        <v>71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43</v>
      </c>
      <c r="F28" s="43">
        <v>40</v>
      </c>
      <c r="G28" s="43">
        <v>3</v>
      </c>
      <c r="H28" s="43">
        <v>0.2</v>
      </c>
      <c r="I28" s="58" t="s">
        <v>115</v>
      </c>
      <c r="J28" s="43">
        <v>92</v>
      </c>
      <c r="K28" s="44" t="s">
        <v>73</v>
      </c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v>500</v>
      </c>
      <c r="G32" s="19">
        <v>25.7</v>
      </c>
      <c r="H32" s="19">
        <v>25.7</v>
      </c>
      <c r="I32" s="19" t="s">
        <v>86</v>
      </c>
      <c r="J32" s="19" t="s">
        <v>87</v>
      </c>
      <c r="K32" s="25"/>
      <c r="L32" s="19">
        <v>125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v>500</v>
      </c>
      <c r="G43" s="60" t="s">
        <v>85</v>
      </c>
      <c r="H43" s="60" t="s">
        <v>85</v>
      </c>
      <c r="I43" s="32" t="s">
        <v>86</v>
      </c>
      <c r="J43" s="32" t="s">
        <v>87</v>
      </c>
      <c r="K43" s="32"/>
      <c r="L43" s="32">
        <v>125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200</v>
      </c>
      <c r="G44" s="40">
        <v>6.8</v>
      </c>
      <c r="H44" s="40">
        <v>8.3000000000000007</v>
      </c>
      <c r="I44" s="40">
        <v>35.1</v>
      </c>
      <c r="J44" s="40">
        <v>241</v>
      </c>
      <c r="K44" s="41">
        <v>302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55</v>
      </c>
      <c r="F46" s="43">
        <v>200</v>
      </c>
      <c r="G46" s="43">
        <v>0.2</v>
      </c>
      <c r="H46" s="43">
        <v>0</v>
      </c>
      <c r="I46" s="43">
        <v>15</v>
      </c>
      <c r="J46" s="43">
        <v>61</v>
      </c>
      <c r="K46" s="44">
        <v>685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56</v>
      </c>
      <c r="F47" s="58">
        <v>50</v>
      </c>
      <c r="G47" s="43">
        <v>7.5</v>
      </c>
      <c r="H47" s="43">
        <v>7.6</v>
      </c>
      <c r="I47" s="58">
        <v>15.1</v>
      </c>
      <c r="J47" s="43">
        <v>145</v>
      </c>
      <c r="K47" s="44">
        <v>1</v>
      </c>
      <c r="L47" s="43"/>
    </row>
    <row r="48" spans="1:12" ht="14.4" x14ac:dyDescent="0.3">
      <c r="A48" s="23"/>
      <c r="B48" s="15"/>
      <c r="C48" s="11"/>
      <c r="D48" s="7" t="s">
        <v>23</v>
      </c>
      <c r="E48" s="42" t="s">
        <v>57</v>
      </c>
      <c r="F48" s="43">
        <v>100</v>
      </c>
      <c r="G48" s="43">
        <v>0.4</v>
      </c>
      <c r="H48" s="43">
        <v>0.4</v>
      </c>
      <c r="I48" s="43">
        <v>9.5</v>
      </c>
      <c r="J48" s="43">
        <v>43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51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v>550</v>
      </c>
      <c r="G51" s="61" t="s">
        <v>88</v>
      </c>
      <c r="H51" s="19">
        <f t="shared" ref="H51" si="8">SUM(H44:H50)</f>
        <v>16.3</v>
      </c>
      <c r="I51" s="19" t="s">
        <v>89</v>
      </c>
      <c r="J51" s="19">
        <v>490</v>
      </c>
      <c r="K51" s="25"/>
      <c r="L51" s="19">
        <v>125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9">SUM(G52:G60)</f>
        <v>0</v>
      </c>
      <c r="H61" s="19">
        <f t="shared" ref="H61" si="10">SUM(H52:H60)</f>
        <v>0</v>
      </c>
      <c r="I61" s="19">
        <f t="shared" ref="I61" si="11">SUM(I52:I60)</f>
        <v>0</v>
      </c>
      <c r="J61" s="19">
        <f t="shared" ref="J61:L61" si="12">SUM(J52:J60)</f>
        <v>0</v>
      </c>
      <c r="K61" s="25"/>
      <c r="L61" s="19">
        <f t="shared" si="1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550</v>
      </c>
      <c r="G62" s="60" t="s">
        <v>90</v>
      </c>
      <c r="H62" s="32">
        <f t="shared" ref="H62" si="13">H51+H61</f>
        <v>16.3</v>
      </c>
      <c r="I62" s="60" t="s">
        <v>89</v>
      </c>
      <c r="J62" s="32">
        <f t="shared" ref="J62" si="14">J51+J61</f>
        <v>490</v>
      </c>
      <c r="K62" s="32"/>
      <c r="L62" s="32">
        <v>125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78</v>
      </c>
      <c r="F63" s="40">
        <v>120</v>
      </c>
      <c r="G63" s="59" t="s">
        <v>92</v>
      </c>
      <c r="H63" s="59" t="s">
        <v>94</v>
      </c>
      <c r="I63" s="59" t="s">
        <v>95</v>
      </c>
      <c r="J63" s="40">
        <v>158</v>
      </c>
      <c r="K63" s="41" t="s">
        <v>74</v>
      </c>
      <c r="L63" s="40"/>
    </row>
    <row r="64" spans="1:12" ht="14.4" x14ac:dyDescent="0.3">
      <c r="A64" s="23"/>
      <c r="B64" s="15"/>
      <c r="C64" s="11"/>
      <c r="D64" s="6"/>
      <c r="E64" s="42" t="s">
        <v>45</v>
      </c>
      <c r="F64" s="43">
        <v>150</v>
      </c>
      <c r="G64" s="58" t="s">
        <v>93</v>
      </c>
      <c r="H64" s="43">
        <v>5.7</v>
      </c>
      <c r="I64" s="58" t="s">
        <v>96</v>
      </c>
      <c r="J64" s="43" t="s">
        <v>100</v>
      </c>
      <c r="K64" s="44">
        <v>203</v>
      </c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41</v>
      </c>
      <c r="F65" s="43">
        <v>220</v>
      </c>
      <c r="G65" s="43">
        <v>0.3</v>
      </c>
      <c r="H65" s="43">
        <v>0</v>
      </c>
      <c r="I65" s="43">
        <v>14.8</v>
      </c>
      <c r="J65" s="43">
        <v>60</v>
      </c>
      <c r="K65" s="44">
        <v>686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43</v>
      </c>
      <c r="F66" s="43">
        <v>40</v>
      </c>
      <c r="G66" s="43">
        <v>3</v>
      </c>
      <c r="H66" s="43">
        <v>0.2</v>
      </c>
      <c r="I66" s="43">
        <v>19.5</v>
      </c>
      <c r="J66" s="43">
        <v>92</v>
      </c>
      <c r="K66" s="44" t="s">
        <v>53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v>530</v>
      </c>
      <c r="G70" s="61" t="s">
        <v>91</v>
      </c>
      <c r="H70" s="61" t="s">
        <v>97</v>
      </c>
      <c r="I70" s="61" t="s">
        <v>98</v>
      </c>
      <c r="J70" s="19" t="s">
        <v>99</v>
      </c>
      <c r="K70" s="25"/>
      <c r="L70" s="19">
        <v>125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15">SUM(G71:G79)</f>
        <v>0</v>
      </c>
      <c r="H80" s="19">
        <f t="shared" ref="H80" si="16">SUM(H71:H79)</f>
        <v>0</v>
      </c>
      <c r="I80" s="19">
        <f t="shared" ref="I80" si="17">SUM(I71:I79)</f>
        <v>0</v>
      </c>
      <c r="J80" s="19">
        <f t="shared" ref="J80:L80" si="18">SUM(J71:J79)</f>
        <v>0</v>
      </c>
      <c r="K80" s="25"/>
      <c r="L80" s="19">
        <f t="shared" si="18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530</v>
      </c>
      <c r="G81" s="60" t="s">
        <v>91</v>
      </c>
      <c r="H81" s="60" t="s">
        <v>97</v>
      </c>
      <c r="I81" s="60" t="s">
        <v>98</v>
      </c>
      <c r="J81" s="60" t="s">
        <v>99</v>
      </c>
      <c r="K81" s="32"/>
      <c r="L81" s="32">
        <v>125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250</v>
      </c>
      <c r="G82" s="59" t="s">
        <v>102</v>
      </c>
      <c r="H82" s="40">
        <v>14</v>
      </c>
      <c r="I82" s="59" t="s">
        <v>103</v>
      </c>
      <c r="J82" s="40">
        <v>356</v>
      </c>
      <c r="K82" s="41" t="s">
        <v>60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38</v>
      </c>
      <c r="F84" s="43">
        <v>215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43</v>
      </c>
      <c r="F85" s="43">
        <v>50</v>
      </c>
      <c r="G85" s="43">
        <v>3.7</v>
      </c>
      <c r="H85" s="43">
        <v>0.3</v>
      </c>
      <c r="I85" s="58" t="s">
        <v>104</v>
      </c>
      <c r="J85" s="43">
        <v>115</v>
      </c>
      <c r="K85" s="44" t="s">
        <v>53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v>515</v>
      </c>
      <c r="G89" s="61" t="s">
        <v>101</v>
      </c>
      <c r="H89" s="19">
        <f t="shared" ref="H89" si="19">SUM(H82:H88)</f>
        <v>14.3</v>
      </c>
      <c r="I89" s="61" t="s">
        <v>105</v>
      </c>
      <c r="J89" s="19">
        <v>529</v>
      </c>
      <c r="K89" s="25"/>
      <c r="L89" s="19">
        <v>125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20">SUM(G90:G98)</f>
        <v>0</v>
      </c>
      <c r="H99" s="19">
        <f t="shared" ref="H99" si="21">SUM(H90:H98)</f>
        <v>0</v>
      </c>
      <c r="I99" s="19">
        <f t="shared" ref="I99" si="22">SUM(I90:I98)</f>
        <v>0</v>
      </c>
      <c r="J99" s="19">
        <f t="shared" ref="J99:L99" si="23">SUM(J90:J98)</f>
        <v>0</v>
      </c>
      <c r="K99" s="25"/>
      <c r="L99" s="19">
        <f t="shared" si="23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v>515</v>
      </c>
      <c r="G100" s="60" t="s">
        <v>101</v>
      </c>
      <c r="H100" s="32">
        <f t="shared" ref="H100" si="24">H89+H99</f>
        <v>14.3</v>
      </c>
      <c r="I100" s="60" t="s">
        <v>105</v>
      </c>
      <c r="J100" s="32">
        <v>529</v>
      </c>
      <c r="K100" s="32"/>
      <c r="L100" s="32">
        <v>125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75</v>
      </c>
      <c r="F101" s="40">
        <v>200</v>
      </c>
      <c r="G101" s="59" t="s">
        <v>106</v>
      </c>
      <c r="H101" s="59" t="s">
        <v>108</v>
      </c>
      <c r="I101" s="59" t="s">
        <v>111</v>
      </c>
      <c r="J101" s="40">
        <v>249</v>
      </c>
      <c r="K101" s="41">
        <v>302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1.6</v>
      </c>
      <c r="H103" s="43">
        <v>1.6</v>
      </c>
      <c r="I103" s="43">
        <v>17.3</v>
      </c>
      <c r="J103" s="43">
        <v>87</v>
      </c>
      <c r="K103" s="44">
        <v>378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48</v>
      </c>
      <c r="F104" s="58">
        <v>50</v>
      </c>
      <c r="G104" s="43">
        <v>7.5</v>
      </c>
      <c r="H104" s="43">
        <v>7.6</v>
      </c>
      <c r="I104" s="43">
        <v>15.1</v>
      </c>
      <c r="J104" s="43">
        <v>145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23</v>
      </c>
      <c r="E105" s="42" t="s">
        <v>46</v>
      </c>
      <c r="F105" s="43">
        <v>100</v>
      </c>
      <c r="G105" s="43">
        <v>0.4</v>
      </c>
      <c r="H105" s="58" t="s">
        <v>109</v>
      </c>
      <c r="I105" s="58" t="s">
        <v>112</v>
      </c>
      <c r="J105" s="43">
        <v>43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v>550</v>
      </c>
      <c r="G108" s="61" t="s">
        <v>107</v>
      </c>
      <c r="H108" s="61" t="s">
        <v>110</v>
      </c>
      <c r="I108" s="61" t="s">
        <v>113</v>
      </c>
      <c r="J108" s="61" t="s">
        <v>114</v>
      </c>
      <c r="K108" s="25"/>
      <c r="L108" s="19">
        <v>125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5">SUM(G109:G117)</f>
        <v>0</v>
      </c>
      <c r="H118" s="19">
        <f t="shared" si="25"/>
        <v>0</v>
      </c>
      <c r="I118" s="19">
        <f t="shared" si="25"/>
        <v>0</v>
      </c>
      <c r="J118" s="19">
        <f t="shared" si="25"/>
        <v>0</v>
      </c>
      <c r="K118" s="25"/>
      <c r="L118" s="19">
        <f t="shared" ref="L118" si="2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550</v>
      </c>
      <c r="G119" s="60" t="s">
        <v>107</v>
      </c>
      <c r="H119" s="60" t="s">
        <v>110</v>
      </c>
      <c r="I119" s="60" t="s">
        <v>113</v>
      </c>
      <c r="J119" s="32">
        <f t="shared" ref="J119" si="27">J108+J118</f>
        <v>524</v>
      </c>
      <c r="K119" s="32"/>
      <c r="L119" s="32" t="s">
        <v>79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62" t="s">
        <v>117</v>
      </c>
      <c r="F120" s="40">
        <v>120</v>
      </c>
      <c r="G120" s="63" t="s">
        <v>118</v>
      </c>
      <c r="H120" s="40">
        <v>15</v>
      </c>
      <c r="I120" s="59">
        <v>16.100000000000001</v>
      </c>
      <c r="J120" s="40">
        <v>232</v>
      </c>
      <c r="K120" s="41" t="s">
        <v>116</v>
      </c>
      <c r="L120" s="40"/>
    </row>
    <row r="121" spans="1:12" ht="14.4" x14ac:dyDescent="0.3">
      <c r="A121" s="14"/>
      <c r="B121" s="15"/>
      <c r="C121" s="11"/>
      <c r="D121" s="6"/>
      <c r="E121" s="42" t="s">
        <v>40</v>
      </c>
      <c r="F121" s="43">
        <v>150</v>
      </c>
      <c r="G121" s="64" t="s">
        <v>119</v>
      </c>
      <c r="H121" s="64" t="s">
        <v>120</v>
      </c>
      <c r="I121" s="58" t="s">
        <v>121</v>
      </c>
      <c r="J121" s="58" t="s">
        <v>124</v>
      </c>
      <c r="K121" s="44">
        <v>510</v>
      </c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38</v>
      </c>
      <c r="F122" s="43">
        <v>215</v>
      </c>
      <c r="G122" s="43">
        <v>0.2</v>
      </c>
      <c r="H122" s="43">
        <v>0</v>
      </c>
      <c r="I122" s="58" t="s">
        <v>122</v>
      </c>
      <c r="J122" s="43">
        <v>58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43</v>
      </c>
      <c r="F123" s="43">
        <v>40</v>
      </c>
      <c r="G123" s="51" t="s">
        <v>58</v>
      </c>
      <c r="H123" s="43" t="s">
        <v>44</v>
      </c>
      <c r="I123" s="43">
        <v>19.5</v>
      </c>
      <c r="J123" s="43">
        <v>92</v>
      </c>
      <c r="K123" s="44" t="s">
        <v>53</v>
      </c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v>525</v>
      </c>
      <c r="G127" s="19">
        <v>23</v>
      </c>
      <c r="H127" s="19">
        <v>22</v>
      </c>
      <c r="I127" s="61" t="s">
        <v>123</v>
      </c>
      <c r="J127" s="61" t="s">
        <v>125</v>
      </c>
      <c r="K127" s="25"/>
      <c r="L127" s="19">
        <v>125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8">SUM(G128:G136)</f>
        <v>0</v>
      </c>
      <c r="H137" s="19">
        <f t="shared" si="28"/>
        <v>0</v>
      </c>
      <c r="I137" s="19">
        <f t="shared" si="28"/>
        <v>0</v>
      </c>
      <c r="J137" s="19">
        <f t="shared" si="28"/>
        <v>0</v>
      </c>
      <c r="K137" s="25"/>
      <c r="L137" s="19">
        <f t="shared" ref="L137" si="29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v>525</v>
      </c>
      <c r="G138" s="32">
        <v>23</v>
      </c>
      <c r="H138" s="32">
        <f t="shared" ref="H138" si="30">H127+H137</f>
        <v>22</v>
      </c>
      <c r="I138" s="60" t="s">
        <v>123</v>
      </c>
      <c r="J138" s="32">
        <f t="shared" ref="J138" si="31">J127+J137</f>
        <v>553</v>
      </c>
      <c r="K138" s="32"/>
      <c r="L138" s="32">
        <v>125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61</v>
      </c>
      <c r="F139" s="40">
        <v>100</v>
      </c>
      <c r="G139" s="59" t="s">
        <v>126</v>
      </c>
      <c r="H139" s="59" t="s">
        <v>130</v>
      </c>
      <c r="I139" s="59" t="s">
        <v>133</v>
      </c>
      <c r="J139" s="59" t="s">
        <v>136</v>
      </c>
      <c r="K139" s="41">
        <v>337</v>
      </c>
      <c r="L139" s="40"/>
    </row>
    <row r="140" spans="1:12" ht="14.4" x14ac:dyDescent="0.3">
      <c r="A140" s="23"/>
      <c r="B140" s="15"/>
      <c r="C140" s="11"/>
      <c r="D140" s="6"/>
      <c r="E140" s="42" t="s">
        <v>45</v>
      </c>
      <c r="F140" s="43">
        <v>150</v>
      </c>
      <c r="G140" s="58" t="s">
        <v>127</v>
      </c>
      <c r="H140" s="58" t="s">
        <v>131</v>
      </c>
      <c r="I140" s="58" t="s">
        <v>134</v>
      </c>
      <c r="J140" s="58" t="s">
        <v>137</v>
      </c>
      <c r="K140" s="44">
        <v>516</v>
      </c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76</v>
      </c>
      <c r="F141" s="43">
        <v>200</v>
      </c>
      <c r="G141" s="43">
        <v>0.2</v>
      </c>
      <c r="H141" s="43">
        <v>0</v>
      </c>
      <c r="I141" s="43">
        <v>15</v>
      </c>
      <c r="J141" s="43">
        <v>61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43</v>
      </c>
      <c r="F142" s="43">
        <v>50</v>
      </c>
      <c r="G142" s="58" t="s">
        <v>128</v>
      </c>
      <c r="H142" s="43">
        <v>0.3</v>
      </c>
      <c r="I142" s="58">
        <v>24.3</v>
      </c>
      <c r="J142" s="43">
        <v>115</v>
      </c>
      <c r="K142" s="44" t="s">
        <v>53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v>500</v>
      </c>
      <c r="G146" s="61" t="s">
        <v>129</v>
      </c>
      <c r="H146" s="61" t="s">
        <v>132</v>
      </c>
      <c r="I146" s="61" t="s">
        <v>135</v>
      </c>
      <c r="J146" s="61" t="s">
        <v>138</v>
      </c>
      <c r="K146" s="25"/>
      <c r="L146" s="19">
        <v>125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2">SUM(G147:G155)</f>
        <v>0</v>
      </c>
      <c r="H156" s="19">
        <f t="shared" si="32"/>
        <v>0</v>
      </c>
      <c r="I156" s="19">
        <f t="shared" si="32"/>
        <v>0</v>
      </c>
      <c r="J156" s="19">
        <f t="shared" si="32"/>
        <v>0</v>
      </c>
      <c r="K156" s="25"/>
      <c r="L156" s="19">
        <f t="shared" ref="L156" si="3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34">G146+G156</f>
        <v>21.5</v>
      </c>
      <c r="H157" s="60" t="s">
        <v>132</v>
      </c>
      <c r="I157" s="32">
        <f t="shared" ref="I157" si="35">I146+I156</f>
        <v>78.099999999999994</v>
      </c>
      <c r="J157" s="32">
        <f t="shared" ref="J157" si="36">J146+J156</f>
        <v>533</v>
      </c>
      <c r="K157" s="32"/>
      <c r="L157" s="32">
        <v>125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50</v>
      </c>
      <c r="F158" s="40">
        <v>120</v>
      </c>
      <c r="G158" s="59" t="s">
        <v>139</v>
      </c>
      <c r="H158" s="59" t="s">
        <v>142</v>
      </c>
      <c r="I158" s="59" t="s">
        <v>144</v>
      </c>
      <c r="J158" s="40">
        <v>200</v>
      </c>
      <c r="K158" s="41" t="s">
        <v>62</v>
      </c>
      <c r="L158" s="40"/>
    </row>
    <row r="159" spans="1:12" ht="14.4" x14ac:dyDescent="0.3">
      <c r="A159" s="23"/>
      <c r="B159" s="15"/>
      <c r="C159" s="11"/>
      <c r="D159" s="6"/>
      <c r="E159" s="42" t="s">
        <v>77</v>
      </c>
      <c r="F159" s="43">
        <v>150</v>
      </c>
      <c r="G159" s="58" t="s">
        <v>140</v>
      </c>
      <c r="H159" s="58" t="s">
        <v>120</v>
      </c>
      <c r="I159" s="58" t="s">
        <v>145</v>
      </c>
      <c r="J159" s="43">
        <v>190</v>
      </c>
      <c r="K159" s="44">
        <v>180</v>
      </c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38</v>
      </c>
      <c r="F160" s="43">
        <v>215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43</v>
      </c>
      <c r="F161" s="43">
        <v>40</v>
      </c>
      <c r="G161" s="43">
        <v>3</v>
      </c>
      <c r="H161" s="43">
        <v>0.2</v>
      </c>
      <c r="I161" s="43">
        <v>19.5</v>
      </c>
      <c r="J161" s="43">
        <v>92</v>
      </c>
      <c r="K161" s="44" t="s">
        <v>53</v>
      </c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v>525</v>
      </c>
      <c r="G165" s="61" t="s">
        <v>141</v>
      </c>
      <c r="H165" s="61" t="s">
        <v>143</v>
      </c>
      <c r="I165" s="61" t="s">
        <v>146</v>
      </c>
      <c r="J165" s="19">
        <f t="shared" ref="J165" si="37">SUM(J158:J164)</f>
        <v>540</v>
      </c>
      <c r="K165" s="25"/>
      <c r="L165" s="19">
        <v>125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38">SUM(G166:G174)</f>
        <v>0</v>
      </c>
      <c r="H175" s="19">
        <f t="shared" si="38"/>
        <v>0</v>
      </c>
      <c r="I175" s="19">
        <f t="shared" si="38"/>
        <v>0</v>
      </c>
      <c r="J175" s="19">
        <f t="shared" si="38"/>
        <v>0</v>
      </c>
      <c r="K175" s="25"/>
      <c r="L175" s="19">
        <f t="shared" ref="L175" si="39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525</v>
      </c>
      <c r="G176" s="60" t="s">
        <v>141</v>
      </c>
      <c r="H176" s="32">
        <f t="shared" ref="H176" si="40">H165+H175</f>
        <v>18.899999999999999</v>
      </c>
      <c r="I176" s="32">
        <f t="shared" ref="I176" si="41">I165+I175</f>
        <v>85.9</v>
      </c>
      <c r="J176" s="32">
        <f t="shared" ref="J176" si="42">J165+J175</f>
        <v>540</v>
      </c>
      <c r="K176" s="32"/>
      <c r="L176" s="32">
        <v>125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51</v>
      </c>
      <c r="F177" s="40">
        <v>250</v>
      </c>
      <c r="G177" s="59" t="s">
        <v>147</v>
      </c>
      <c r="H177" s="59" t="s">
        <v>150</v>
      </c>
      <c r="I177" s="59" t="s">
        <v>153</v>
      </c>
      <c r="J177" s="40">
        <v>241</v>
      </c>
      <c r="K177" s="41">
        <v>175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41</v>
      </c>
      <c r="F179" s="43">
        <v>220</v>
      </c>
      <c r="G179" s="43"/>
      <c r="H179" s="43">
        <v>0</v>
      </c>
      <c r="I179" s="58" t="s">
        <v>154</v>
      </c>
      <c r="J179" s="43">
        <v>60</v>
      </c>
      <c r="K179" s="44">
        <v>686</v>
      </c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39</v>
      </c>
      <c r="F180" s="43">
        <v>80</v>
      </c>
      <c r="G180" s="58">
        <v>7.9</v>
      </c>
      <c r="H180" s="58" t="s">
        <v>131</v>
      </c>
      <c r="I180" s="43">
        <v>42</v>
      </c>
      <c r="J180" s="43">
        <v>236</v>
      </c>
      <c r="K180" s="44">
        <v>2</v>
      </c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v>500</v>
      </c>
      <c r="G184" s="61" t="s">
        <v>148</v>
      </c>
      <c r="H184" s="61" t="s">
        <v>151</v>
      </c>
      <c r="I184" s="61" t="s">
        <v>155</v>
      </c>
      <c r="J184" s="19">
        <v>537</v>
      </c>
      <c r="K184" s="25"/>
      <c r="L184" s="19">
        <v>125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3">SUM(G185:G193)</f>
        <v>0</v>
      </c>
      <c r="H194" s="19">
        <f t="shared" si="43"/>
        <v>0</v>
      </c>
      <c r="I194" s="19">
        <f t="shared" si="43"/>
        <v>0</v>
      </c>
      <c r="J194" s="19">
        <f t="shared" si="43"/>
        <v>0</v>
      </c>
      <c r="K194" s="25"/>
      <c r="L194" s="19">
        <f t="shared" ref="L194" si="44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45">G184+G194</f>
        <v>14.8</v>
      </c>
      <c r="H195" s="60" t="s">
        <v>151</v>
      </c>
      <c r="I195" s="32">
        <f t="shared" ref="I195" si="46">I184+I194</f>
        <v>92.3</v>
      </c>
      <c r="J195" s="32">
        <f t="shared" ref="J195" si="47">J184+J194</f>
        <v>537</v>
      </c>
      <c r="K195" s="32"/>
      <c r="L195" s="32">
        <v>125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65" t="s">
        <v>149</v>
      </c>
      <c r="H196" s="65" t="s">
        <v>152</v>
      </c>
      <c r="I196" s="65" t="s">
        <v>156</v>
      </c>
      <c r="J196" s="65" t="s">
        <v>157</v>
      </c>
      <c r="K196" s="34"/>
      <c r="L196" s="65" t="s">
        <v>158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dcterms:created xsi:type="dcterms:W3CDTF">2022-05-16T14:23:56Z</dcterms:created>
  <dcterms:modified xsi:type="dcterms:W3CDTF">2026-01-13T15:53:18Z</dcterms:modified>
</cp:coreProperties>
</file>